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X:\ION Wave\Four Rover Units\"/>
    </mc:Choice>
  </mc:AlternateContent>
  <xr:revisionPtr revIDLastSave="0" documentId="13_ncr:1_{6699946E-44BA-4C1F-8238-1257B8CE2E35}" xr6:coauthVersionLast="47" xr6:coauthVersionMax="47" xr10:uidLastSave="{00000000-0000-0000-0000-000000000000}"/>
  <bookViews>
    <workbookView xWindow="-120" yWindow="-120" windowWidth="29040" windowHeight="15840" activeTab="1" xr2:uid="{00000000-000D-0000-FFFF-FFFF00000000}"/>
  </bookViews>
  <sheets>
    <sheet name="Summary" sheetId="1" r:id="rId1"/>
    <sheet name="Lines" sheetId="2" r:id="rId2"/>
    <sheet name="Line Notes" sheetId="3" r:id="rId3"/>
    <sheet name="Attributes" sheetId="4" r:id="rId4"/>
    <sheet name="Response Submission" sheetId="5" r:id="rId5"/>
  </sheets>
  <definedNames>
    <definedName name="_xlnm.Print_Titles" localSheetId="2">Attributes!$B:$C,Attributes!$1:$2</definedName>
    <definedName name="_xlnm.Print_Titles" localSheetId="1">Lines!$B:$B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N3" i="2"/>
  <c r="H11" i="1"/>
  <c r="H10" i="1"/>
  <c r="J3" i="2" l="1"/>
  <c r="L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GeoShack Ohio</author>
    <author>Precision Laser (Precision Laser &amp; Instrument, Inc.)</author>
  </authors>
  <commentList>
    <comment ref="K11" authorId="0" shapeId="0" xr:uid="{00000000-0006-0000-0100-000001000000}">
      <text>
        <r>
          <rPr>
            <b/>
            <sz val="11"/>
            <rFont val="Calibri"/>
          </rPr>
          <t>GeoShack Ohio:</t>
        </r>
        <r>
          <rPr>
            <sz val="11"/>
            <rFont val="Calibri"/>
          </rPr>
          <t xml:space="preserve">
INCLUDED IN BID ITEM LINE 2</t>
        </r>
      </text>
    </comment>
    <comment ref="I13" authorId="1" shapeId="0" xr:uid="{00000000-0006-0000-0100-000002000000}">
      <text>
        <r>
          <rPr>
            <b/>
            <sz val="11"/>
            <rFont val="Calibri"/>
          </rPr>
          <t>Precision Laser (Precision Laser &amp; Instrument, Inc.):</t>
        </r>
        <r>
          <rPr>
            <sz val="11"/>
            <rFont val="Calibri"/>
          </rPr>
          <t xml:space="preserve">
Trimble Access includes all of these functions.</t>
        </r>
      </text>
    </comment>
    <comment ref="K13" authorId="0" shapeId="0" xr:uid="{00000000-0006-0000-0100-000003000000}">
      <text>
        <r>
          <rPr>
            <b/>
            <sz val="11"/>
            <rFont val="Calibri"/>
          </rPr>
          <t>GeoShack Ohio:</t>
        </r>
        <r>
          <rPr>
            <sz val="11"/>
            <rFont val="Calibri"/>
          </rPr>
          <t xml:space="preserve">
INCLUDED IN BID ITEM LINE 2</t>
        </r>
      </text>
    </comment>
    <comment ref="K16" authorId="0" shapeId="0" xr:uid="{00000000-0006-0000-0100-000004000000}">
      <text>
        <r>
          <rPr>
            <b/>
            <sz val="11"/>
            <rFont val="Calibri"/>
          </rPr>
          <t>GeoShack Ohio:</t>
        </r>
        <r>
          <rPr>
            <sz val="11"/>
            <rFont val="Calibri"/>
          </rPr>
          <t xml:space="preserve">
INCLUDED ON BID LINE ITEM 10</t>
        </r>
      </text>
    </comment>
    <comment ref="K19" authorId="0" shapeId="0" xr:uid="{00000000-0006-0000-0100-000005000000}">
      <text>
        <r>
          <rPr>
            <b/>
            <sz val="11"/>
            <rFont val="Calibri"/>
          </rPr>
          <t>GeoShack Ohio:</t>
        </r>
        <r>
          <rPr>
            <sz val="11"/>
            <rFont val="Calibri"/>
          </rPr>
          <t xml:space="preserve">
INCLUDED ON BID LINE ITEM 10</t>
        </r>
      </text>
    </comment>
    <comment ref="K30" authorId="0" shapeId="0" xr:uid="{00000000-0006-0000-0100-000006000000}">
      <text>
        <r>
          <rPr>
            <b/>
            <sz val="11"/>
            <rFont val="Calibri"/>
          </rPr>
          <t>GeoShack Ohio:</t>
        </r>
        <r>
          <rPr>
            <sz val="11"/>
            <rFont val="Calibri"/>
          </rPr>
          <t xml:space="preserve">
TOPCON - INCLUDED IN BID LINE ITEM 10</t>
        </r>
      </text>
    </comment>
    <comment ref="I32" authorId="1" shapeId="0" xr:uid="{00000000-0006-0000-0100-000007000000}">
      <text>
        <r>
          <rPr>
            <b/>
            <sz val="11"/>
            <rFont val="Calibri"/>
          </rPr>
          <t>Precision Laser (Precision Laser &amp; Instrument, Inc.):</t>
        </r>
        <r>
          <rPr>
            <sz val="11"/>
            <rFont val="Calibri"/>
          </rPr>
          <t xml:space="preserve">
These come with the 101070-00-01 chargers quoted as an alternative above from Geospatial</t>
        </r>
      </text>
    </comment>
    <comment ref="K32" authorId="0" shapeId="0" xr:uid="{00000000-0006-0000-0100-000008000000}">
      <text>
        <r>
          <rPr>
            <b/>
            <sz val="11"/>
            <rFont val="Calibri"/>
          </rPr>
          <t>GeoShack Ohio:</t>
        </r>
        <r>
          <rPr>
            <sz val="11"/>
            <rFont val="Calibri"/>
          </rPr>
          <t xml:space="preserve">
TOPCON - INCLUDED IN BID LINE ITEM 10</t>
        </r>
      </text>
    </comment>
    <comment ref="K33" authorId="0" shapeId="0" xr:uid="{00000000-0006-0000-0100-000009000000}">
      <text>
        <r>
          <rPr>
            <b/>
            <sz val="11"/>
            <rFont val="Calibri"/>
          </rPr>
          <t>GeoShack Ohio:</t>
        </r>
        <r>
          <rPr>
            <sz val="11"/>
            <rFont val="Calibri"/>
          </rPr>
          <t xml:space="preserve">
TOPCON - INCLUDED IN BID LINE ITEM 10</t>
        </r>
      </text>
    </comment>
    <comment ref="K38" authorId="0" shapeId="0" xr:uid="{00000000-0006-0000-0100-00000A000000}">
      <text>
        <r>
          <rPr>
            <b/>
            <sz val="11"/>
            <rFont val="Calibri"/>
          </rPr>
          <t>GeoShack Ohio:</t>
        </r>
        <r>
          <rPr>
            <sz val="11"/>
            <rFont val="Calibri"/>
          </rPr>
          <t xml:space="preserve">
THE TOPCON HIPER VR RECEIVERS HAVE INTERNAL BATTERIES. THE KIT ON BID LINE ITEM 10 INCLUDES CABLES FOR INTERNAL CHARGING.  THIS KIT ALSO INCLUDES AN EXTERNAL BATTERY POWER CONNECTION (SEE ATTACHED QUOTE FOR ADDITIONAL DETAILS)</t>
        </r>
      </text>
    </comment>
    <comment ref="I39" authorId="1" shapeId="0" xr:uid="{00000000-0006-0000-0100-00000B000000}">
      <text>
        <r>
          <rPr>
            <b/>
            <sz val="11"/>
            <rFont val="Calibri"/>
          </rPr>
          <t>Precision Laser (Precision Laser &amp; Instrument, Inc.):</t>
        </r>
        <r>
          <rPr>
            <sz val="11"/>
            <rFont val="Calibri"/>
          </rPr>
          <t xml:space="preserve">
These come with the 101070-00-01 chargers quoted as an alternative above from Geospatial</t>
        </r>
      </text>
    </comment>
    <comment ref="K39" authorId="0" shapeId="0" xr:uid="{00000000-0006-0000-0100-00000C000000}">
      <text>
        <r>
          <rPr>
            <b/>
            <sz val="11"/>
            <rFont val="Calibri"/>
          </rPr>
          <t>GeoShack Ohio:</t>
        </r>
        <r>
          <rPr>
            <sz val="11"/>
            <rFont val="Calibri"/>
          </rPr>
          <t xml:space="preserve">
POWER SUPPLY INCLUDED ON BID LINE ITEM 10.</t>
        </r>
      </text>
    </comment>
    <comment ref="K40" authorId="0" shapeId="0" xr:uid="{00000000-0006-0000-0100-00000D000000}">
      <text>
        <r>
          <rPr>
            <b/>
            <sz val="11"/>
            <rFont val="Calibri"/>
          </rPr>
          <t>GeoShack Ohio:</t>
        </r>
        <r>
          <rPr>
            <sz val="11"/>
            <rFont val="Calibri"/>
          </rPr>
          <t xml:space="preserve">
2 ANTENNAS INCLUDED ON BID LINE ITEM 10.</t>
        </r>
      </text>
    </comment>
  </commentList>
</comments>
</file>

<file path=xl/sharedStrings.xml><?xml version="1.0" encoding="utf-8"?>
<sst xmlns="http://schemas.openxmlformats.org/spreadsheetml/2006/main" count="549" uniqueCount="191">
  <si>
    <t>Event Number</t>
  </si>
  <si>
    <t>RFQ1834-23-12 A</t>
  </si>
  <si>
    <t>Organization</t>
  </si>
  <si>
    <t>Ohio Department of Transportation</t>
  </si>
  <si>
    <t>Event Title</t>
  </si>
  <si>
    <t>FOUR ROVER SETUPS</t>
  </si>
  <si>
    <t>Workgroup</t>
  </si>
  <si>
    <t>Purchasing</t>
  </si>
  <si>
    <t>Event Description</t>
  </si>
  <si>
    <t>All prices must be guaranteed for 120 days following bid closing.</t>
  </si>
  <si>
    <t>Event Owner</t>
  </si>
  <si>
    <t>Susanna Merlone</t>
  </si>
  <si>
    <t>Event Type</t>
  </si>
  <si>
    <t>CSB</t>
  </si>
  <si>
    <t>Email</t>
  </si>
  <si>
    <t>susanna.merlone@dot.ohio.gov</t>
  </si>
  <si>
    <t>Issue Date</t>
  </si>
  <si>
    <t>1/26/2023 10:01:13 AM (ET)</t>
  </si>
  <si>
    <t>Phone</t>
  </si>
  <si>
    <t>(216) 584-2021</t>
  </si>
  <si>
    <t>Close Date</t>
  </si>
  <si>
    <t>2/5/2023 08:40:00 AM (ET)</t>
  </si>
  <si>
    <t>Fax</t>
  </si>
  <si>
    <t>(216) 584-3506</t>
  </si>
  <si>
    <t>Responding Supplier</t>
  </si>
  <si>
    <t>City</t>
  </si>
  <si>
    <t>State</t>
  </si>
  <si>
    <t>Response Submitted</t>
  </si>
  <si>
    <t>Lines Responded</t>
  </si>
  <si>
    <t>Response Total</t>
  </si>
  <si>
    <t>Precision Laser (Precision Laser &amp; Instrument, Inc.)</t>
  </si>
  <si>
    <t>Akron</t>
  </si>
  <si>
    <t>OH</t>
  </si>
  <si>
    <t>2/3/2023 02:29:46 PM (ET)</t>
  </si>
  <si>
    <t>GeoShack Ohio</t>
  </si>
  <si>
    <t>Stow</t>
  </si>
  <si>
    <t>2/5/2023 08:27:37 AM (ET)</t>
  </si>
  <si>
    <t>SITECH Ohio LLC</t>
  </si>
  <si>
    <t>Columbus</t>
  </si>
  <si>
    <t>1/31/2023 10:33:40 AM (ET)</t>
  </si>
  <si>
    <t>Please note: Lines Responded and Response Total only includes responses to specification.  No alternate response data is included.</t>
  </si>
  <si>
    <t/>
  </si>
  <si>
    <t>Total Price</t>
  </si>
  <si>
    <t>Line #</t>
  </si>
  <si>
    <t>Description</t>
  </si>
  <si>
    <t>Mfgr</t>
  </si>
  <si>
    <t>Mfgno</t>
  </si>
  <si>
    <t>QTY</t>
  </si>
  <si>
    <t>UOM</t>
  </si>
  <si>
    <t>Estimated</t>
  </si>
  <si>
    <t>Unit</t>
  </si>
  <si>
    <t>Extended</t>
  </si>
  <si>
    <t>1</t>
  </si>
  <si>
    <t>Trimble TSC7 Controller - QWERTY keypad, USB/Serial boot.</t>
  </si>
  <si>
    <t>Trimble</t>
  </si>
  <si>
    <t>TSC701</t>
  </si>
  <si>
    <t>EA</t>
  </si>
  <si>
    <t>1 ALT1</t>
  </si>
  <si>
    <t>Topcon FC-6000 (See specification sheet). Includes two stylus pens, screen saver.</t>
  </si>
  <si>
    <t>Topcon</t>
  </si>
  <si>
    <t>same as TSC701 but from the Trimble Geospatial Division</t>
  </si>
  <si>
    <t>TSC7-1-1111-00</t>
  </si>
  <si>
    <t>2</t>
  </si>
  <si>
    <t>Siteworks/SCS900 Standard</t>
  </si>
  <si>
    <t>Siteworks</t>
  </si>
  <si>
    <t>SCS900-20</t>
  </si>
  <si>
    <t>2 ALT1</t>
  </si>
  <si>
    <t>Topcon magnet Field Software (Basic + Roads + GPS +mmGPS (No Optical).</t>
  </si>
  <si>
    <t>Trimble Access Software</t>
  </si>
  <si>
    <t>TA-GENSURV-P</t>
  </si>
  <si>
    <t>3</t>
  </si>
  <si>
    <t>Siteworks/SCS900 Roading</t>
  </si>
  <si>
    <t>SCS900-22</t>
  </si>
  <si>
    <t>No Response</t>
  </si>
  <si>
    <t>3 ALT1</t>
  </si>
  <si>
    <t>Roading Module for Trimble Access Software</t>
  </si>
  <si>
    <t>SA-ROADS-P</t>
  </si>
  <si>
    <t>4</t>
  </si>
  <si>
    <t>Siteworks/SCS900 Advanced Measurement Module</t>
  </si>
  <si>
    <t>SCS900-23</t>
  </si>
  <si>
    <t>5</t>
  </si>
  <si>
    <t>Trimble TSC7 Accessory - Pole Bracket with Pole Mount</t>
  </si>
  <si>
    <t>121349-01-</t>
  </si>
  <si>
    <t>5 ALT1</t>
  </si>
  <si>
    <t>FC-6000 Ram Clip Mount Kit</t>
  </si>
  <si>
    <t>6</t>
  </si>
  <si>
    <t>Trimble Accessory - Carry Case Shoulder Bag</t>
  </si>
  <si>
    <t>121354-01-</t>
  </si>
  <si>
    <t>7</t>
  </si>
  <si>
    <t>Trimble Accessory - 12V Vehicle Adapter</t>
  </si>
  <si>
    <t>104980-01-</t>
  </si>
  <si>
    <t>7 ALT1</t>
  </si>
  <si>
    <t>Assy, Cable Cigarette Lighter to SAE</t>
  </si>
  <si>
    <t>8</t>
  </si>
  <si>
    <t>Trimble TSC7 and T7 Accessory - Ext. Battery Charger w/ Int.</t>
  </si>
  <si>
    <t>121350-01-</t>
  </si>
  <si>
    <t>8 ALT1</t>
  </si>
  <si>
    <t>Same as 121350-01 but from the Geospatial division of Trimble</t>
  </si>
  <si>
    <t>121358-01-1</t>
  </si>
  <si>
    <t>9</t>
  </si>
  <si>
    <t>GPS Kit - 2m Range Pole, Quick Release Bipod, Topo Shoe,</t>
  </si>
  <si>
    <t>55201-00</t>
  </si>
  <si>
    <t>9 ALT1</t>
  </si>
  <si>
    <t>2M RANGE POLE IS INCLUDED IN BID ITEM LINE 10. BID AMOUNT IS BASED ON THE BIPOD AND TOPO SHOE</t>
  </si>
  <si>
    <t>43169-10: Rod - 2.0m Carbon Fiber Range Pole without Bipod</t>
  </si>
  <si>
    <t>43169-10</t>
  </si>
  <si>
    <t>10</t>
  </si>
  <si>
    <t>Kit GNSS, R780 Smart Antenna, WiFi and 900 MHz Radio</t>
  </si>
  <si>
    <t>CON-R780-</t>
  </si>
  <si>
    <t>10 ALT1</t>
  </si>
  <si>
    <t>Same specs as CON-R780 with exception of radio. The radio is 403-473 MHZ. This does not matter if using the receivers on the ODOT RTN Network</t>
  </si>
  <si>
    <t>R780-101-60</t>
  </si>
  <si>
    <t>Topcon Hiper VR 915 MHz Receiver (See specification sheet.</t>
  </si>
  <si>
    <t>11</t>
  </si>
  <si>
    <t>Option - Premium Precise Rover, includes Tilt and all</t>
  </si>
  <si>
    <t>PPR-IMU-01</t>
  </si>
  <si>
    <t>11 ALT1</t>
  </si>
  <si>
    <t>Topcon OAF, Hiper VR, ALL signals, 10Hz Radio - LL, RTK.Topcon "TILT" Technology</t>
  </si>
  <si>
    <t>Same as PPR-IMU-01 but from the Trimble Geospatial Division</t>
  </si>
  <si>
    <t>R780-CFG-001-42</t>
  </si>
  <si>
    <t>12</t>
  </si>
  <si>
    <t>Dual Slot Charger without Cables or Power Supply</t>
  </si>
  <si>
    <t>109000-HH</t>
  </si>
  <si>
    <t>12 ALT1</t>
  </si>
  <si>
    <t>Same as 109000-HH but from the Trimble Geospatial Division</t>
  </si>
  <si>
    <t>101070-00-01</t>
  </si>
  <si>
    <t>13</t>
  </si>
  <si>
    <t>Power Cord Kit - USA, EU, UK, AUS with C7 Connector</t>
  </si>
  <si>
    <t>78651</t>
  </si>
  <si>
    <t>14</t>
  </si>
  <si>
    <t>Cable - 7P Lemo (R780, SPS98x) to USB-A</t>
  </si>
  <si>
    <t>80751-HH</t>
  </si>
  <si>
    <t>14 ALT1</t>
  </si>
  <si>
    <t>Same as 80751-HH but from the Trimble Geospatial Division</t>
  </si>
  <si>
    <t>80751-GEO</t>
  </si>
  <si>
    <t>15</t>
  </si>
  <si>
    <t>SPS Quicklock</t>
  </si>
  <si>
    <t>84690-00</t>
  </si>
  <si>
    <t>15 ALT1</t>
  </si>
  <si>
    <t>GPS QUICK DISICONNECT ADAPTER/ADAPTER GPS QUICK RELEASE</t>
  </si>
  <si>
    <t>SECO</t>
  </si>
  <si>
    <t>Same as 84690-00 but from the Trimble Geospatial Division</t>
  </si>
  <si>
    <t>84690-00-GEO</t>
  </si>
  <si>
    <t>16</t>
  </si>
  <si>
    <t>Kit - Battery, Li-Ion, 7.2V 2200mAHr</t>
  </si>
  <si>
    <t>192670-25-</t>
  </si>
  <si>
    <t>17</t>
  </si>
  <si>
    <t>Power supply, 110-240V 100W, power supply for smart</t>
  </si>
  <si>
    <t>107000-HH</t>
  </si>
  <si>
    <t>18</t>
  </si>
  <si>
    <t>ANTENNA 900/2400 MHZ RP TNC WATER RESISTANT</t>
  </si>
  <si>
    <t>66540-10</t>
  </si>
  <si>
    <t>18 ALT1</t>
  </si>
  <si>
    <t>Whip antenna for the 403-473 MHZ</t>
  </si>
  <si>
    <t>44085-60-SUR</t>
  </si>
  <si>
    <t>Line</t>
  </si>
  <si>
    <t>Supplier Notes</t>
  </si>
  <si>
    <t>INCLUDED IN BID ITEM LINE 2</t>
  </si>
  <si>
    <t>Trimble Access includes all of these functions.</t>
  </si>
  <si>
    <t>INCLUDED ON BID LINE ITEM 10</t>
  </si>
  <si>
    <t>TOPCON - INCLUDED IN BID LINE ITEM 10</t>
  </si>
  <si>
    <t>These come with the 101070-00-01 chargers quoted as an alternative above from Geospatial</t>
  </si>
  <si>
    <t>THE TOPCON HIPER VR RECEIVERS HAVE INTERNAL BATTERIES. THE KIT ON BID LINE ITEM 10 INCLUDES CABLES FOR INTERNAL CHARGING.  THIS KIT ALSO INCLUDES AN EXTERNAL BATTERY POWER CONNECTION (SEE ATTACHED QUOTE FOR ADDITIONAL DETAILS)</t>
  </si>
  <si>
    <t>POWER SUPPLY INCLUDED ON BID LINE ITEM 10.</t>
  </si>
  <si>
    <t>2 ANTENNAS INCLUDED ON BID LINE ITEM 10.</t>
  </si>
  <si>
    <t>Att #</t>
  </si>
  <si>
    <t>Attribute Name</t>
  </si>
  <si>
    <t>Attribute Note</t>
  </si>
  <si>
    <t>Header</t>
  </si>
  <si>
    <t>Terms and Conditions Acknowledgement</t>
  </si>
  <si>
    <t>I certify that I have read, understand and agree to the terms and conditions contained on this bid.</t>
  </si>
  <si>
    <t>Certified</t>
  </si>
  <si>
    <t>Affirmation and Disclosure Form</t>
  </si>
  <si>
    <t>I certify that I have read, understand, completed, and submitted the Affirmation and Disclosure Form contained on this quote request.  **Failure to submit a signed Affirmation and Disclosure Form will result in the disqualification of the quote.</t>
  </si>
  <si>
    <t>Estimated Completion Date</t>
  </si>
  <si>
    <t>Please enter the estimated completion date for this project.</t>
  </si>
  <si>
    <t>2/3/2023</t>
  </si>
  <si>
    <t>2/28/2022</t>
  </si>
  <si>
    <t>2/9/2023</t>
  </si>
  <si>
    <t>Freight Charges: FOB Destination</t>
  </si>
  <si>
    <t>DELIVERY/FREIGHT CHARGES: Unless otherwise stated, the Department shall not be responsible for freight or delivery charges. Prices submitted are to be based upon the products or services being offered F.O.B. destination, freight prepaid by the Vendor to the locations set forth in the RFQ/ITB or as listed on the purchase order issued pursuant to any contract awarded. Any shipment marked C.O.D. shall be rejected and returned at the Vendor's expense.</t>
  </si>
  <si>
    <t>Signature Full Name</t>
  </si>
  <si>
    <t>Signature Email</t>
  </si>
  <si>
    <t>Michael Painter</t>
  </si>
  <si>
    <t>msp@laserinst.com</t>
  </si>
  <si>
    <t>Steve Hatfield</t>
  </si>
  <si>
    <t>shatfield@geoshack.com</t>
  </si>
  <si>
    <t>THIS QUOTE IS BASED ON THE TOPCON 915 HIPER VR RECEIVER COMPONENTS.</t>
  </si>
  <si>
    <t>Steven Lucas</t>
  </si>
  <si>
    <t>Slucas@sitechohio.com</t>
  </si>
  <si>
    <t xml:space="preserve">Totals from Lines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</si>
</sst>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
  </numFmts>
  <fonts count="4">
    <font>
      <sz val="11"/>
      <name val="Calibri"/>
    </font>
    <font>
      <b/>
      <sz val="11"/>
      <name val="Calibri"/>
    </font>
    <font>
      <sz val="11"/>
      <name val="Calibri"/>
    </font>
    <font>
      <sz val="11"/>
      <name val="Calibri"/>
      <family val="2"/>
    </font>
  </fonts>
  <fills count="4">
    <fill>
      <patternFill patternType="none"/>
    </fill>
    <fill>
      <patternFill patternType="gray125"/>
    </fill>
    <fill>
      <patternFill patternType="solid">
        <fgColor rgb="FFCCCCCC"/>
      </patternFill>
    </fill>
    <fill>
      <patternFill patternType="solid">
        <fgColor rgb="FFFFFF00"/>
        <bgColor indexed="64"/>
      </patternFill>
    </fill>
  </fills>
  <borders count="14">
    <border>
      <left/>
      <right/>
      <top/>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44" fontId="2" fillId="0" borderId="0" applyFont="0" applyFill="0" applyBorder="0" applyAlignment="0" applyProtection="0"/>
  </cellStyleXfs>
  <cellXfs count="43">
    <xf numFmtId="0" fontId="0" fillId="0" borderId="0" xfId="0"/>
    <xf numFmtId="0" fontId="0" fillId="0" borderId="0" xfId="0"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left"/>
    </xf>
    <xf numFmtId="164" fontId="2" fillId="0" borderId="0" xfId="0" applyNumberFormat="1" applyFont="1" applyAlignment="1">
      <alignment horizontal="right"/>
    </xf>
    <xf numFmtId="0" fontId="0" fillId="2" borderId="0" xfId="0" applyFill="1" applyAlignment="1">
      <alignment horizontal="left"/>
    </xf>
    <xf numFmtId="164" fontId="0" fillId="2" borderId="0" xfId="0" applyNumberFormat="1" applyFill="1" applyAlignment="1">
      <alignment horizontal="right"/>
    </xf>
    <xf numFmtId="164" fontId="1" fillId="2" borderId="0" xfId="0" applyNumberFormat="1" applyFont="1" applyFill="1" applyAlignment="1">
      <alignment horizontal="left"/>
    </xf>
    <xf numFmtId="0" fontId="1" fillId="0" borderId="6" xfId="0" applyFont="1" applyBorder="1" applyAlignment="1">
      <alignment horizontal="left"/>
    </xf>
    <xf numFmtId="0" fontId="0" fillId="0" borderId="0" xfId="0" applyAlignment="1">
      <alignment horizontal="center" vertical="center"/>
    </xf>
    <xf numFmtId="0" fontId="1" fillId="0" borderId="4" xfId="0" applyFont="1" applyBorder="1" applyAlignment="1">
      <alignment horizontal="center" vertical="center"/>
    </xf>
    <xf numFmtId="0" fontId="0" fillId="2" borderId="0" xfId="0" applyFill="1" applyAlignment="1">
      <alignment horizontal="center" vertical="center"/>
    </xf>
    <xf numFmtId="0" fontId="0" fillId="0" borderId="7" xfId="0" applyBorder="1" applyAlignment="1">
      <alignment horizontal="left"/>
    </xf>
    <xf numFmtId="0" fontId="0" fillId="0" borderId="8" xfId="0"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xf>
    <xf numFmtId="0" fontId="1" fillId="0" borderId="2" xfId="0" applyFont="1" applyBorder="1" applyAlignment="1">
      <alignment horizontal="right"/>
    </xf>
    <xf numFmtId="0" fontId="0" fillId="0" borderId="9" xfId="0" applyBorder="1" applyAlignment="1">
      <alignment horizontal="left"/>
    </xf>
    <xf numFmtId="0" fontId="0" fillId="2" borderId="9" xfId="0" applyFill="1" applyBorder="1" applyAlignment="1">
      <alignment horizontal="left"/>
    </xf>
    <xf numFmtId="0" fontId="0" fillId="0" borderId="1" xfId="0" applyBorder="1" applyAlignment="1">
      <alignment horizontal="left"/>
    </xf>
    <xf numFmtId="0" fontId="0" fillId="2" borderId="1" xfId="0" applyFill="1" applyBorder="1" applyAlignment="1">
      <alignment horizontal="left"/>
    </xf>
    <xf numFmtId="0" fontId="0" fillId="0" borderId="0" xfId="0" applyAlignment="1">
      <alignment horizontal="left" vertical="top" wrapText="1"/>
    </xf>
    <xf numFmtId="0" fontId="0" fillId="2" borderId="0" xfId="0" applyFill="1" applyAlignment="1">
      <alignment horizontal="left" vertical="top" wrapText="1"/>
    </xf>
    <xf numFmtId="44" fontId="1" fillId="0" borderId="6" xfId="1" applyFont="1" applyBorder="1" applyAlignment="1">
      <alignment horizontal="right"/>
    </xf>
    <xf numFmtId="44" fontId="1" fillId="0" borderId="6" xfId="1" applyFont="1" applyBorder="1" applyAlignment="1">
      <alignment horizontal="center" vertical="center"/>
    </xf>
    <xf numFmtId="44" fontId="1" fillId="0" borderId="2" xfId="1" applyFont="1" applyBorder="1" applyAlignment="1">
      <alignment horizontal="right"/>
    </xf>
    <xf numFmtId="44" fontId="0" fillId="0" borderId="0" xfId="1" applyFont="1"/>
    <xf numFmtId="44" fontId="3" fillId="2" borderId="0" xfId="1" applyFont="1" applyFill="1" applyAlignment="1">
      <alignment horizontal="left"/>
    </xf>
    <xf numFmtId="44" fontId="3" fillId="2" borderId="1" xfId="1" applyFont="1" applyFill="1" applyBorder="1" applyAlignment="1">
      <alignment horizontal="right"/>
    </xf>
    <xf numFmtId="44" fontId="3" fillId="2" borderId="0" xfId="1" applyFont="1" applyFill="1" applyAlignment="1">
      <alignment horizontal="right"/>
    </xf>
    <xf numFmtId="44" fontId="3" fillId="0" borderId="0" xfId="1" applyFont="1" applyAlignment="1">
      <alignment horizontal="left"/>
    </xf>
    <xf numFmtId="44" fontId="3" fillId="0" borderId="1" xfId="1" applyFont="1" applyBorder="1" applyAlignment="1">
      <alignment horizontal="right"/>
    </xf>
    <xf numFmtId="44" fontId="3" fillId="0" borderId="0" xfId="1" applyFont="1" applyAlignment="1">
      <alignment horizontal="right"/>
    </xf>
    <xf numFmtId="44" fontId="1" fillId="3" borderId="6" xfId="1" applyFont="1" applyFill="1" applyBorder="1" applyAlignment="1">
      <alignment horizontal="right"/>
    </xf>
    <xf numFmtId="44" fontId="0" fillId="0" borderId="0" xfId="0" applyNumberFormat="1"/>
    <xf numFmtId="44" fontId="1" fillId="0" borderId="3" xfId="1" applyFont="1" applyBorder="1" applyAlignment="1">
      <alignment horizontal="center" vertical="center"/>
    </xf>
    <xf numFmtId="44" fontId="1" fillId="0" borderId="5" xfId="1"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4"/>
  <sheetViews>
    <sheetView workbookViewId="0">
      <pane ySplit="9" topLeftCell="A10" activePane="bottomLeft" state="frozen"/>
      <selection pane="bottomLeft" activeCell="H15" sqref="H15"/>
    </sheetView>
  </sheetViews>
  <sheetFormatPr defaultRowHeight="15"/>
  <cols>
    <col min="1" max="1" width="1.7109375" customWidth="1"/>
    <col min="2" max="3" width="25.7109375" customWidth="1"/>
    <col min="4" max="4" width="9.140625" customWidth="1"/>
    <col min="5" max="5" width="25.7109375" customWidth="1"/>
    <col min="6" max="7" width="15.7109375" customWidth="1"/>
    <col min="8" max="8" width="20.28515625" bestFit="1" customWidth="1"/>
  </cols>
  <sheetData>
    <row r="2" spans="2:8">
      <c r="B2" s="9" t="s">
        <v>0</v>
      </c>
      <c r="C2" s="1" t="s">
        <v>1</v>
      </c>
      <c r="E2" s="9" t="s">
        <v>2</v>
      </c>
      <c r="F2" s="1" t="s">
        <v>3</v>
      </c>
    </row>
    <row r="3" spans="2:8">
      <c r="B3" s="9" t="s">
        <v>4</v>
      </c>
      <c r="C3" s="1" t="s">
        <v>5</v>
      </c>
      <c r="E3" s="9" t="s">
        <v>6</v>
      </c>
      <c r="F3" s="1" t="s">
        <v>7</v>
      </c>
    </row>
    <row r="4" spans="2:8">
      <c r="B4" s="9" t="s">
        <v>8</v>
      </c>
      <c r="C4" s="1" t="s">
        <v>9</v>
      </c>
      <c r="E4" s="9" t="s">
        <v>10</v>
      </c>
      <c r="F4" s="1" t="s">
        <v>11</v>
      </c>
    </row>
    <row r="5" spans="2:8">
      <c r="B5" s="9" t="s">
        <v>12</v>
      </c>
      <c r="C5" s="1" t="s">
        <v>13</v>
      </c>
      <c r="E5" s="9" t="s">
        <v>14</v>
      </c>
      <c r="F5" s="1" t="s">
        <v>15</v>
      </c>
    </row>
    <row r="6" spans="2:8">
      <c r="B6" s="9" t="s">
        <v>16</v>
      </c>
      <c r="C6" s="1" t="s">
        <v>17</v>
      </c>
      <c r="E6" s="9" t="s">
        <v>18</v>
      </c>
      <c r="F6" s="1" t="s">
        <v>19</v>
      </c>
    </row>
    <row r="7" spans="2:8">
      <c r="B7" s="9" t="s">
        <v>20</v>
      </c>
      <c r="C7" s="1" t="s">
        <v>21</v>
      </c>
      <c r="E7" s="9" t="s">
        <v>22</v>
      </c>
      <c r="F7" s="1" t="s">
        <v>23</v>
      </c>
    </row>
    <row r="9" spans="2:8">
      <c r="B9" s="2" t="s">
        <v>24</v>
      </c>
      <c r="C9" s="3" t="s">
        <v>25</v>
      </c>
      <c r="D9" s="3" t="s">
        <v>26</v>
      </c>
      <c r="E9" s="12" t="s">
        <v>27</v>
      </c>
      <c r="F9" s="12" t="s">
        <v>28</v>
      </c>
      <c r="G9" s="4" t="s">
        <v>29</v>
      </c>
      <c r="H9" s="5" t="s">
        <v>190</v>
      </c>
    </row>
    <row r="10" spans="2:8">
      <c r="B10" s="7" t="s">
        <v>30</v>
      </c>
      <c r="C10" s="7" t="s">
        <v>31</v>
      </c>
      <c r="D10" s="7" t="s">
        <v>32</v>
      </c>
      <c r="E10" s="13" t="s">
        <v>33</v>
      </c>
      <c r="F10" s="13">
        <v>15</v>
      </c>
      <c r="G10" s="8">
        <v>3420</v>
      </c>
      <c r="H10" s="36">
        <f>Lines!$J$3</f>
        <v>140925.6</v>
      </c>
    </row>
    <row r="11" spans="2:8">
      <c r="B11" s="1" t="s">
        <v>34</v>
      </c>
      <c r="C11" s="1" t="s">
        <v>35</v>
      </c>
      <c r="D11" s="1" t="s">
        <v>32</v>
      </c>
      <c r="E11" s="11" t="s">
        <v>36</v>
      </c>
      <c r="F11" s="11">
        <v>8</v>
      </c>
      <c r="G11" s="6">
        <v>87124.52</v>
      </c>
      <c r="H11" s="36">
        <f>Lines!$L$3</f>
        <v>88550.52</v>
      </c>
    </row>
    <row r="12" spans="2:8">
      <c r="B12" s="7" t="s">
        <v>37</v>
      </c>
      <c r="C12" s="7" t="s">
        <v>38</v>
      </c>
      <c r="D12" s="7" t="s">
        <v>32</v>
      </c>
      <c r="E12" s="13" t="s">
        <v>39</v>
      </c>
      <c r="F12" s="13">
        <v>18</v>
      </c>
      <c r="G12" s="8">
        <v>117867.6</v>
      </c>
      <c r="H12" s="36">
        <f>Lines!$N$3</f>
        <v>117867.59999999999</v>
      </c>
    </row>
    <row r="14" spans="2:8">
      <c r="B14" s="5" t="s">
        <v>40</v>
      </c>
    </row>
  </sheetData>
  <pageMargins left="0.2" right="0.2" top="0.2" bottom="0.4" header="0.3" footer="0.2"/>
  <pageSetup orientation="landscape"/>
  <headerFooter>
    <oddFooter>&amp;RRFQ1834-23-12 A - 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42"/>
  <sheetViews>
    <sheetView tabSelected="1" workbookViewId="0">
      <pane xSplit="2" topLeftCell="C1" activePane="topRight" state="frozen"/>
      <selection pane="topRight" activeCell="N3" sqref="N3"/>
    </sheetView>
  </sheetViews>
  <sheetFormatPr defaultRowHeight="15"/>
  <cols>
    <col min="1" max="1" width="1.7109375" customWidth="1"/>
    <col min="2" max="2" width="8" customWidth="1"/>
    <col min="3" max="3" width="36" customWidth="1"/>
    <col min="4" max="5" width="12" customWidth="1"/>
    <col min="6" max="6" width="6" customWidth="1"/>
    <col min="7" max="8" width="10" customWidth="1"/>
    <col min="9" max="9" width="12" style="28" customWidth="1"/>
    <col min="10" max="10" width="14" style="28" customWidth="1"/>
    <col min="11" max="11" width="12" style="28" customWidth="1"/>
    <col min="12" max="12" width="14" style="28" customWidth="1"/>
    <col min="13" max="13" width="12" style="28" customWidth="1"/>
    <col min="14" max="14" width="14" style="28" customWidth="1"/>
    <col min="15" max="15" width="12" customWidth="1"/>
    <col min="16" max="16" width="14" customWidth="1"/>
    <col min="17" max="17" width="12" customWidth="1"/>
    <col min="18" max="18" width="14" customWidth="1"/>
    <col min="19" max="19" width="12" customWidth="1"/>
    <col min="20" max="20" width="14" customWidth="1"/>
    <col min="21" max="21" width="12" customWidth="1"/>
    <col min="22" max="22" width="14" customWidth="1"/>
    <col min="23" max="23" width="12" customWidth="1"/>
    <col min="24" max="24" width="14" customWidth="1"/>
    <col min="25" max="25" width="12" customWidth="1"/>
    <col min="26" max="26" width="14" customWidth="1"/>
    <col min="27" max="27" width="12" customWidth="1"/>
    <col min="28" max="28" width="14" customWidth="1"/>
  </cols>
  <sheetData>
    <row r="1" spans="2:15">
      <c r="I1" s="39" t="s">
        <v>30</v>
      </c>
      <c r="J1" s="40" t="s">
        <v>41</v>
      </c>
    </row>
    <row r="2" spans="2:15">
      <c r="I2" s="41"/>
      <c r="J2" s="42"/>
      <c r="K2" s="37" t="s">
        <v>34</v>
      </c>
      <c r="L2" s="38" t="s">
        <v>41</v>
      </c>
      <c r="M2" s="37" t="s">
        <v>37</v>
      </c>
      <c r="N2" s="38" t="s">
        <v>41</v>
      </c>
    </row>
    <row r="3" spans="2:15">
      <c r="I3" s="25" t="s">
        <v>42</v>
      </c>
      <c r="J3" s="35">
        <f>SUM(J5:J41)</f>
        <v>140925.6</v>
      </c>
      <c r="K3" s="25" t="s">
        <v>42</v>
      </c>
      <c r="L3" s="35">
        <f>SUM(L5:L41)</f>
        <v>88550.52</v>
      </c>
      <c r="M3" s="25" t="s">
        <v>42</v>
      </c>
      <c r="N3" s="35">
        <f>SUM(N5:N41)</f>
        <v>117867.59999999999</v>
      </c>
    </row>
    <row r="4" spans="2:15">
      <c r="B4" s="2" t="s">
        <v>43</v>
      </c>
      <c r="C4" s="3" t="s">
        <v>44</v>
      </c>
      <c r="D4" s="3" t="s">
        <v>45</v>
      </c>
      <c r="E4" s="3" t="s">
        <v>46</v>
      </c>
      <c r="F4" s="3" t="s">
        <v>47</v>
      </c>
      <c r="G4" s="3" t="s">
        <v>48</v>
      </c>
      <c r="H4" s="4" t="s">
        <v>49</v>
      </c>
      <c r="I4" s="26" t="s">
        <v>50</v>
      </c>
      <c r="J4" s="26" t="s">
        <v>51</v>
      </c>
      <c r="K4" s="26" t="s">
        <v>50</v>
      </c>
      <c r="L4" s="26" t="s">
        <v>51</v>
      </c>
      <c r="M4" s="26" t="s">
        <v>50</v>
      </c>
      <c r="N4" s="26" t="s">
        <v>51</v>
      </c>
      <c r="O4" s="1" t="s">
        <v>41</v>
      </c>
    </row>
    <row r="5" spans="2:15">
      <c r="B5" s="13" t="s">
        <v>52</v>
      </c>
      <c r="C5" s="7" t="s">
        <v>53</v>
      </c>
      <c r="D5" s="7" t="s">
        <v>54</v>
      </c>
      <c r="E5" s="7" t="s">
        <v>55</v>
      </c>
      <c r="F5" s="7">
        <v>4</v>
      </c>
      <c r="G5" s="22" t="s">
        <v>56</v>
      </c>
      <c r="H5" s="7" t="s">
        <v>41</v>
      </c>
      <c r="I5" s="29" t="s">
        <v>41</v>
      </c>
      <c r="J5" s="30" t="s">
        <v>41</v>
      </c>
      <c r="K5" s="31">
        <v>3118.5</v>
      </c>
      <c r="L5" s="30">
        <v>12474</v>
      </c>
      <c r="M5" s="31">
        <v>4882.5</v>
      </c>
      <c r="N5" s="30">
        <v>19530</v>
      </c>
    </row>
    <row r="6" spans="2:15">
      <c r="B6" s="13" t="s">
        <v>57</v>
      </c>
      <c r="C6" s="16" t="s">
        <v>58</v>
      </c>
      <c r="D6" s="17" t="s">
        <v>59</v>
      </c>
      <c r="E6" s="17" t="s">
        <v>59</v>
      </c>
      <c r="F6" s="17">
        <v>4</v>
      </c>
      <c r="G6" s="20" t="s">
        <v>56</v>
      </c>
      <c r="H6" s="7" t="s">
        <v>41</v>
      </c>
      <c r="I6" s="31" t="s">
        <v>41</v>
      </c>
      <c r="J6" s="30" t="s">
        <v>41</v>
      </c>
      <c r="K6" s="31"/>
      <c r="L6" s="30" t="s">
        <v>41</v>
      </c>
      <c r="M6" s="31" t="s">
        <v>41</v>
      </c>
      <c r="N6" s="30" t="s">
        <v>41</v>
      </c>
    </row>
    <row r="7" spans="2:15">
      <c r="B7" s="13" t="s">
        <v>57</v>
      </c>
      <c r="C7" s="16" t="s">
        <v>60</v>
      </c>
      <c r="D7" s="17" t="s">
        <v>54</v>
      </c>
      <c r="E7" s="17" t="s">
        <v>61</v>
      </c>
      <c r="F7" s="17">
        <v>4</v>
      </c>
      <c r="G7" s="20" t="s">
        <v>56</v>
      </c>
      <c r="H7" s="7" t="s">
        <v>41</v>
      </c>
      <c r="I7" s="31">
        <v>4536</v>
      </c>
      <c r="J7" s="30">
        <v>18144</v>
      </c>
      <c r="K7" s="31" t="s">
        <v>41</v>
      </c>
      <c r="L7" s="30" t="s">
        <v>41</v>
      </c>
      <c r="M7" s="31" t="s">
        <v>41</v>
      </c>
      <c r="N7" s="30" t="s">
        <v>41</v>
      </c>
    </row>
    <row r="8" spans="2:15">
      <c r="B8" s="11" t="s">
        <v>62</v>
      </c>
      <c r="C8" s="1" t="s">
        <v>63</v>
      </c>
      <c r="D8" s="1" t="s">
        <v>64</v>
      </c>
      <c r="E8" s="1" t="s">
        <v>65</v>
      </c>
      <c r="F8" s="1">
        <v>4</v>
      </c>
      <c r="G8" s="21" t="s">
        <v>56</v>
      </c>
      <c r="H8" s="1" t="s">
        <v>41</v>
      </c>
      <c r="I8" s="32" t="s">
        <v>41</v>
      </c>
      <c r="J8" s="33" t="s">
        <v>41</v>
      </c>
      <c r="K8" s="34">
        <v>1858.5</v>
      </c>
      <c r="L8" s="33">
        <v>7434</v>
      </c>
      <c r="M8" s="34">
        <v>2334.6</v>
      </c>
      <c r="N8" s="33">
        <v>9338.4</v>
      </c>
    </row>
    <row r="9" spans="2:15">
      <c r="B9" s="11" t="s">
        <v>66</v>
      </c>
      <c r="C9" s="14" t="s">
        <v>67</v>
      </c>
      <c r="D9" s="15" t="s">
        <v>59</v>
      </c>
      <c r="E9" s="15" t="s">
        <v>59</v>
      </c>
      <c r="F9" s="15">
        <v>4</v>
      </c>
      <c r="G9" s="19" t="s">
        <v>56</v>
      </c>
      <c r="H9" s="1" t="s">
        <v>41</v>
      </c>
      <c r="I9" s="34" t="s">
        <v>41</v>
      </c>
      <c r="J9" s="33" t="s">
        <v>41</v>
      </c>
      <c r="K9" s="34"/>
      <c r="L9" s="33" t="s">
        <v>41</v>
      </c>
      <c r="M9" s="34" t="s">
        <v>41</v>
      </c>
      <c r="N9" s="33" t="s">
        <v>41</v>
      </c>
    </row>
    <row r="10" spans="2:15">
      <c r="B10" s="11" t="s">
        <v>66</v>
      </c>
      <c r="C10" s="14" t="s">
        <v>68</v>
      </c>
      <c r="D10" s="15" t="s">
        <v>54</v>
      </c>
      <c r="E10" s="15" t="s">
        <v>69</v>
      </c>
      <c r="F10" s="15">
        <v>4</v>
      </c>
      <c r="G10" s="19" t="s">
        <v>56</v>
      </c>
      <c r="H10" s="1" t="s">
        <v>41</v>
      </c>
      <c r="I10" s="34">
        <v>3073.5</v>
      </c>
      <c r="J10" s="33">
        <v>12294</v>
      </c>
      <c r="K10" s="34" t="s">
        <v>41</v>
      </c>
      <c r="L10" s="33" t="s">
        <v>41</v>
      </c>
      <c r="M10" s="34" t="s">
        <v>41</v>
      </c>
      <c r="N10" s="33" t="s">
        <v>41</v>
      </c>
    </row>
    <row r="11" spans="2:15">
      <c r="B11" s="13" t="s">
        <v>70</v>
      </c>
      <c r="C11" s="7" t="s">
        <v>71</v>
      </c>
      <c r="D11" s="7" t="s">
        <v>64</v>
      </c>
      <c r="E11" s="7" t="s">
        <v>72</v>
      </c>
      <c r="F11" s="7">
        <v>4</v>
      </c>
      <c r="G11" s="22" t="s">
        <v>56</v>
      </c>
      <c r="H11" s="7" t="s">
        <v>41</v>
      </c>
      <c r="I11" s="29" t="s">
        <v>41</v>
      </c>
      <c r="J11" s="30" t="s">
        <v>41</v>
      </c>
      <c r="K11" s="29" t="s">
        <v>73</v>
      </c>
      <c r="L11" s="30" t="s">
        <v>41</v>
      </c>
      <c r="M11" s="31">
        <v>1017</v>
      </c>
      <c r="N11" s="30">
        <v>4068</v>
      </c>
    </row>
    <row r="12" spans="2:15">
      <c r="B12" s="13" t="s">
        <v>74</v>
      </c>
      <c r="C12" s="16" t="s">
        <v>75</v>
      </c>
      <c r="D12" s="17" t="s">
        <v>54</v>
      </c>
      <c r="E12" s="17" t="s">
        <v>76</v>
      </c>
      <c r="F12" s="17">
        <v>4</v>
      </c>
      <c r="G12" s="20" t="s">
        <v>56</v>
      </c>
      <c r="H12" s="7" t="s">
        <v>41</v>
      </c>
      <c r="I12" s="31">
        <v>1656</v>
      </c>
      <c r="J12" s="30">
        <v>6624</v>
      </c>
      <c r="K12" s="31" t="s">
        <v>41</v>
      </c>
      <c r="L12" s="30" t="s">
        <v>41</v>
      </c>
      <c r="M12" s="31" t="s">
        <v>41</v>
      </c>
      <c r="N12" s="30" t="s">
        <v>41</v>
      </c>
    </row>
    <row r="13" spans="2:15">
      <c r="B13" s="11" t="s">
        <v>77</v>
      </c>
      <c r="C13" s="1" t="s">
        <v>78</v>
      </c>
      <c r="D13" s="1" t="s">
        <v>64</v>
      </c>
      <c r="E13" s="1" t="s">
        <v>79</v>
      </c>
      <c r="F13" s="1">
        <v>4</v>
      </c>
      <c r="G13" s="21" t="s">
        <v>56</v>
      </c>
      <c r="H13" s="1" t="s">
        <v>41</v>
      </c>
      <c r="I13" s="32" t="s">
        <v>73</v>
      </c>
      <c r="J13" s="33"/>
      <c r="K13" s="32" t="s">
        <v>73</v>
      </c>
      <c r="L13" s="33" t="s">
        <v>41</v>
      </c>
      <c r="M13" s="34">
        <v>509.4</v>
      </c>
      <c r="N13" s="33">
        <v>2037.6</v>
      </c>
    </row>
    <row r="14" spans="2:15">
      <c r="B14" s="13" t="s">
        <v>80</v>
      </c>
      <c r="C14" s="7" t="s">
        <v>81</v>
      </c>
      <c r="D14" s="7" t="s">
        <v>54</v>
      </c>
      <c r="E14" s="7" t="s">
        <v>82</v>
      </c>
      <c r="F14" s="7">
        <v>4</v>
      </c>
      <c r="G14" s="22" t="s">
        <v>56</v>
      </c>
      <c r="H14" s="7" t="s">
        <v>41</v>
      </c>
      <c r="I14" s="31">
        <v>220.5</v>
      </c>
      <c r="J14" s="30">
        <v>882</v>
      </c>
      <c r="K14" s="29" t="s">
        <v>41</v>
      </c>
      <c r="L14" s="30" t="s">
        <v>41</v>
      </c>
      <c r="M14" s="31">
        <v>219.6</v>
      </c>
      <c r="N14" s="30">
        <v>878.4</v>
      </c>
    </row>
    <row r="15" spans="2:15">
      <c r="B15" s="13" t="s">
        <v>83</v>
      </c>
      <c r="C15" s="16" t="s">
        <v>84</v>
      </c>
      <c r="D15" s="17" t="s">
        <v>59</v>
      </c>
      <c r="E15" s="17" t="s">
        <v>59</v>
      </c>
      <c r="F15" s="17">
        <v>4</v>
      </c>
      <c r="G15" s="20" t="s">
        <v>56</v>
      </c>
      <c r="H15" s="7" t="s">
        <v>41</v>
      </c>
      <c r="I15" s="31" t="s">
        <v>41</v>
      </c>
      <c r="J15" s="30" t="s">
        <v>41</v>
      </c>
      <c r="K15" s="31">
        <v>238.5</v>
      </c>
      <c r="L15" s="30">
        <v>954</v>
      </c>
      <c r="M15" s="31" t="s">
        <v>41</v>
      </c>
      <c r="N15" s="30" t="s">
        <v>41</v>
      </c>
    </row>
    <row r="16" spans="2:15">
      <c r="B16" s="11" t="s">
        <v>85</v>
      </c>
      <c r="C16" s="1" t="s">
        <v>86</v>
      </c>
      <c r="D16" s="1" t="s">
        <v>54</v>
      </c>
      <c r="E16" s="1" t="s">
        <v>87</v>
      </c>
      <c r="F16" s="1">
        <v>4</v>
      </c>
      <c r="G16" s="21" t="s">
        <v>56</v>
      </c>
      <c r="H16" s="1" t="s">
        <v>41</v>
      </c>
      <c r="I16" s="34">
        <v>81</v>
      </c>
      <c r="J16" s="33">
        <v>324</v>
      </c>
      <c r="K16" s="32" t="s">
        <v>73</v>
      </c>
      <c r="L16" s="33" t="s">
        <v>41</v>
      </c>
      <c r="M16" s="34">
        <v>79.2</v>
      </c>
      <c r="N16" s="33">
        <v>316.8</v>
      </c>
    </row>
    <row r="17" spans="2:14">
      <c r="B17" s="13" t="s">
        <v>88</v>
      </c>
      <c r="C17" s="7" t="s">
        <v>89</v>
      </c>
      <c r="D17" s="7" t="s">
        <v>54</v>
      </c>
      <c r="E17" s="7" t="s">
        <v>90</v>
      </c>
      <c r="F17" s="7">
        <v>4</v>
      </c>
      <c r="G17" s="22" t="s">
        <v>56</v>
      </c>
      <c r="H17" s="7" t="s">
        <v>41</v>
      </c>
      <c r="I17" s="31">
        <v>216</v>
      </c>
      <c r="J17" s="30">
        <v>864</v>
      </c>
      <c r="K17" s="29" t="s">
        <v>41</v>
      </c>
      <c r="L17" s="30" t="s">
        <v>41</v>
      </c>
      <c r="M17" s="31">
        <v>213.3</v>
      </c>
      <c r="N17" s="30">
        <v>853.2</v>
      </c>
    </row>
    <row r="18" spans="2:14">
      <c r="B18" s="13" t="s">
        <v>91</v>
      </c>
      <c r="C18" s="16" t="s">
        <v>92</v>
      </c>
      <c r="D18" s="17" t="s">
        <v>59</v>
      </c>
      <c r="E18" s="17" t="s">
        <v>59</v>
      </c>
      <c r="F18" s="17">
        <v>4</v>
      </c>
      <c r="G18" s="20" t="s">
        <v>56</v>
      </c>
      <c r="H18" s="7" t="s">
        <v>41</v>
      </c>
      <c r="I18" s="31" t="s">
        <v>41</v>
      </c>
      <c r="J18" s="30" t="s">
        <v>41</v>
      </c>
      <c r="K18" s="31">
        <v>16.7</v>
      </c>
      <c r="L18" s="30">
        <v>66.8</v>
      </c>
      <c r="M18" s="31" t="s">
        <v>41</v>
      </c>
      <c r="N18" s="30" t="s">
        <v>41</v>
      </c>
    </row>
    <row r="19" spans="2:14">
      <c r="B19" s="11" t="s">
        <v>93</v>
      </c>
      <c r="C19" s="1" t="s">
        <v>94</v>
      </c>
      <c r="D19" s="1" t="s">
        <v>54</v>
      </c>
      <c r="E19" s="1" t="s">
        <v>95</v>
      </c>
      <c r="F19" s="1">
        <v>4</v>
      </c>
      <c r="G19" s="21" t="s">
        <v>56</v>
      </c>
      <c r="H19" s="1" t="s">
        <v>41</v>
      </c>
      <c r="I19" s="32" t="s">
        <v>41</v>
      </c>
      <c r="J19" s="33" t="s">
        <v>41</v>
      </c>
      <c r="K19" s="32" t="s">
        <v>73</v>
      </c>
      <c r="L19" s="33" t="s">
        <v>41</v>
      </c>
      <c r="M19" s="34">
        <v>463.5</v>
      </c>
      <c r="N19" s="33">
        <v>1854</v>
      </c>
    </row>
    <row r="20" spans="2:14">
      <c r="B20" s="11" t="s">
        <v>96</v>
      </c>
      <c r="C20" s="14" t="s">
        <v>97</v>
      </c>
      <c r="D20" s="15" t="s">
        <v>54</v>
      </c>
      <c r="E20" s="15" t="s">
        <v>98</v>
      </c>
      <c r="F20" s="15">
        <v>4</v>
      </c>
      <c r="G20" s="19" t="s">
        <v>56</v>
      </c>
      <c r="H20" s="1" t="s">
        <v>41</v>
      </c>
      <c r="I20" s="34">
        <v>463.5</v>
      </c>
      <c r="J20" s="33">
        <v>1854</v>
      </c>
      <c r="K20" s="34" t="s">
        <v>41</v>
      </c>
      <c r="L20" s="33" t="s">
        <v>41</v>
      </c>
      <c r="M20" s="34" t="s">
        <v>41</v>
      </c>
      <c r="N20" s="33" t="s">
        <v>41</v>
      </c>
    </row>
    <row r="21" spans="2:14">
      <c r="B21" s="13" t="s">
        <v>99</v>
      </c>
      <c r="C21" s="7" t="s">
        <v>100</v>
      </c>
      <c r="D21" s="7" t="s">
        <v>41</v>
      </c>
      <c r="E21" s="7" t="s">
        <v>101</v>
      </c>
      <c r="F21" s="7">
        <v>4</v>
      </c>
      <c r="G21" s="22" t="s">
        <v>56</v>
      </c>
      <c r="H21" s="7" t="s">
        <v>41</v>
      </c>
      <c r="I21" s="29" t="s">
        <v>41</v>
      </c>
      <c r="J21" s="30" t="s">
        <v>41</v>
      </c>
      <c r="K21" s="31">
        <v>185.63</v>
      </c>
      <c r="L21" s="30">
        <v>742.52</v>
      </c>
      <c r="M21" s="31">
        <v>534.6</v>
      </c>
      <c r="N21" s="30">
        <v>2138.4</v>
      </c>
    </row>
    <row r="22" spans="2:14">
      <c r="B22" s="13" t="s">
        <v>102</v>
      </c>
      <c r="C22" s="16" t="s">
        <v>103</v>
      </c>
      <c r="D22" s="17" t="s">
        <v>59</v>
      </c>
      <c r="E22" s="17" t="s">
        <v>59</v>
      </c>
      <c r="F22" s="17">
        <v>4</v>
      </c>
      <c r="G22" s="20" t="s">
        <v>56</v>
      </c>
      <c r="H22" s="7" t="s">
        <v>41</v>
      </c>
      <c r="I22" s="31" t="s">
        <v>41</v>
      </c>
      <c r="J22" s="30" t="s">
        <v>41</v>
      </c>
      <c r="K22" s="31">
        <v>185.63</v>
      </c>
      <c r="L22" s="30" t="s">
        <v>41</v>
      </c>
      <c r="M22" s="31" t="s">
        <v>41</v>
      </c>
      <c r="N22" s="30" t="s">
        <v>41</v>
      </c>
    </row>
    <row r="23" spans="2:14">
      <c r="B23" s="13" t="s">
        <v>102</v>
      </c>
      <c r="C23" s="16" t="s">
        <v>104</v>
      </c>
      <c r="D23" s="17" t="s">
        <v>54</v>
      </c>
      <c r="E23" s="17" t="s">
        <v>105</v>
      </c>
      <c r="F23" s="17">
        <v>4</v>
      </c>
      <c r="G23" s="20" t="s">
        <v>56</v>
      </c>
      <c r="H23" s="7" t="s">
        <v>41</v>
      </c>
      <c r="I23" s="31">
        <v>283.5</v>
      </c>
      <c r="J23" s="30">
        <v>1134</v>
      </c>
      <c r="K23" s="31" t="s">
        <v>41</v>
      </c>
      <c r="L23" s="30" t="s">
        <v>41</v>
      </c>
      <c r="M23" s="31" t="s">
        <v>41</v>
      </c>
      <c r="N23" s="30" t="s">
        <v>41</v>
      </c>
    </row>
    <row r="24" spans="2:14">
      <c r="B24" s="11" t="s">
        <v>106</v>
      </c>
      <c r="C24" s="1" t="s">
        <v>107</v>
      </c>
      <c r="D24" s="1" t="s">
        <v>41</v>
      </c>
      <c r="E24" s="1" t="s">
        <v>108</v>
      </c>
      <c r="F24" s="1">
        <v>4</v>
      </c>
      <c r="G24" s="21" t="s">
        <v>56</v>
      </c>
      <c r="H24" s="1" t="s">
        <v>41</v>
      </c>
      <c r="I24" s="32" t="s">
        <v>41</v>
      </c>
      <c r="J24" s="33" t="s">
        <v>41</v>
      </c>
      <c r="K24" s="34">
        <v>10714.5</v>
      </c>
      <c r="L24" s="33">
        <v>42858</v>
      </c>
      <c r="M24" s="34">
        <v>4720.5</v>
      </c>
      <c r="N24" s="33">
        <v>18882</v>
      </c>
    </row>
    <row r="25" spans="2:14">
      <c r="B25" s="11" t="s">
        <v>109</v>
      </c>
      <c r="C25" s="14" t="s">
        <v>110</v>
      </c>
      <c r="D25" s="15" t="s">
        <v>54</v>
      </c>
      <c r="E25" s="15" t="s">
        <v>111</v>
      </c>
      <c r="F25" s="15">
        <v>4</v>
      </c>
      <c r="G25" s="19" t="s">
        <v>56</v>
      </c>
      <c r="H25" s="1" t="s">
        <v>41</v>
      </c>
      <c r="I25" s="34">
        <v>7038</v>
      </c>
      <c r="J25" s="33">
        <v>28152</v>
      </c>
      <c r="K25" s="34" t="s">
        <v>41</v>
      </c>
      <c r="L25" s="33" t="s">
        <v>41</v>
      </c>
      <c r="M25" s="34" t="s">
        <v>41</v>
      </c>
      <c r="N25" s="33" t="s">
        <v>41</v>
      </c>
    </row>
    <row r="26" spans="2:14">
      <c r="B26" s="11" t="s">
        <v>109</v>
      </c>
      <c r="C26" s="14" t="s">
        <v>112</v>
      </c>
      <c r="D26" s="15" t="s">
        <v>59</v>
      </c>
      <c r="E26" s="15" t="s">
        <v>59</v>
      </c>
      <c r="F26" s="15">
        <v>4</v>
      </c>
      <c r="G26" s="19" t="s">
        <v>56</v>
      </c>
      <c r="H26" s="1" t="s">
        <v>41</v>
      </c>
      <c r="I26" s="34" t="s">
        <v>41</v>
      </c>
      <c r="J26" s="33" t="s">
        <v>41</v>
      </c>
      <c r="K26" s="34">
        <v>10714.5</v>
      </c>
      <c r="L26" s="33" t="s">
        <v>41</v>
      </c>
      <c r="M26" s="34" t="s">
        <v>41</v>
      </c>
      <c r="N26" s="33" t="s">
        <v>41</v>
      </c>
    </row>
    <row r="27" spans="2:14">
      <c r="B27" s="13" t="s">
        <v>113</v>
      </c>
      <c r="C27" s="7" t="s">
        <v>114</v>
      </c>
      <c r="D27" s="7" t="s">
        <v>41</v>
      </c>
      <c r="E27" s="7" t="s">
        <v>115</v>
      </c>
      <c r="F27" s="7">
        <v>4</v>
      </c>
      <c r="G27" s="22" t="s">
        <v>56</v>
      </c>
      <c r="H27" s="7" t="s">
        <v>41</v>
      </c>
      <c r="I27" s="29" t="s">
        <v>41</v>
      </c>
      <c r="J27" s="30" t="s">
        <v>41</v>
      </c>
      <c r="K27" s="31">
        <v>5904</v>
      </c>
      <c r="L27" s="30">
        <v>23616</v>
      </c>
      <c r="M27" s="31">
        <v>13279.5</v>
      </c>
      <c r="N27" s="30">
        <v>53118</v>
      </c>
    </row>
    <row r="28" spans="2:14">
      <c r="B28" s="13" t="s">
        <v>116</v>
      </c>
      <c r="C28" s="16" t="s">
        <v>117</v>
      </c>
      <c r="D28" s="17" t="s">
        <v>59</v>
      </c>
      <c r="E28" s="17" t="s">
        <v>59</v>
      </c>
      <c r="F28" s="17">
        <v>4</v>
      </c>
      <c r="G28" s="20" t="s">
        <v>56</v>
      </c>
      <c r="H28" s="7" t="s">
        <v>41</v>
      </c>
      <c r="I28" s="31" t="s">
        <v>41</v>
      </c>
      <c r="J28" s="30" t="s">
        <v>41</v>
      </c>
      <c r="K28" s="31"/>
      <c r="L28" s="30" t="s">
        <v>41</v>
      </c>
      <c r="M28" s="31" t="s">
        <v>41</v>
      </c>
      <c r="N28" s="30" t="s">
        <v>41</v>
      </c>
    </row>
    <row r="29" spans="2:14">
      <c r="B29" s="13" t="s">
        <v>116</v>
      </c>
      <c r="C29" s="16" t="s">
        <v>118</v>
      </c>
      <c r="D29" s="17" t="s">
        <v>54</v>
      </c>
      <c r="E29" s="17" t="s">
        <v>119</v>
      </c>
      <c r="F29" s="17">
        <v>4</v>
      </c>
      <c r="G29" s="20" t="s">
        <v>56</v>
      </c>
      <c r="H29" s="7" t="s">
        <v>41</v>
      </c>
      <c r="I29" s="31">
        <v>16425</v>
      </c>
      <c r="J29" s="30">
        <v>65700</v>
      </c>
      <c r="K29" s="31" t="s">
        <v>41</v>
      </c>
      <c r="L29" s="30" t="s">
        <v>41</v>
      </c>
      <c r="M29" s="31" t="s">
        <v>41</v>
      </c>
      <c r="N29" s="30" t="s">
        <v>41</v>
      </c>
    </row>
    <row r="30" spans="2:14">
      <c r="B30" s="11" t="s">
        <v>120</v>
      </c>
      <c r="C30" s="1" t="s">
        <v>121</v>
      </c>
      <c r="D30" s="1" t="s">
        <v>41</v>
      </c>
      <c r="E30" s="1" t="s">
        <v>122</v>
      </c>
      <c r="F30" s="1">
        <v>4</v>
      </c>
      <c r="G30" s="21" t="s">
        <v>56</v>
      </c>
      <c r="H30" s="1" t="s">
        <v>41</v>
      </c>
      <c r="I30" s="32" t="s">
        <v>41</v>
      </c>
      <c r="J30" s="33" t="s">
        <v>41</v>
      </c>
      <c r="K30" s="32" t="s">
        <v>73</v>
      </c>
      <c r="L30" s="33" t="s">
        <v>41</v>
      </c>
      <c r="M30" s="34">
        <v>486</v>
      </c>
      <c r="N30" s="33">
        <v>1944</v>
      </c>
    </row>
    <row r="31" spans="2:14">
      <c r="B31" s="11" t="s">
        <v>123</v>
      </c>
      <c r="C31" s="14" t="s">
        <v>124</v>
      </c>
      <c r="D31" s="15" t="s">
        <v>54</v>
      </c>
      <c r="E31" s="15" t="s">
        <v>125</v>
      </c>
      <c r="F31" s="15">
        <v>4</v>
      </c>
      <c r="G31" s="19" t="s">
        <v>56</v>
      </c>
      <c r="H31" s="1" t="s">
        <v>41</v>
      </c>
      <c r="I31" s="34">
        <v>598.5</v>
      </c>
      <c r="J31" s="33">
        <v>2394</v>
      </c>
      <c r="K31" s="34" t="s">
        <v>41</v>
      </c>
      <c r="L31" s="33" t="s">
        <v>41</v>
      </c>
      <c r="M31" s="34" t="s">
        <v>41</v>
      </c>
      <c r="N31" s="33" t="s">
        <v>41</v>
      </c>
    </row>
    <row r="32" spans="2:14">
      <c r="B32" s="13" t="s">
        <v>126</v>
      </c>
      <c r="C32" s="7" t="s">
        <v>127</v>
      </c>
      <c r="D32" s="7" t="s">
        <v>41</v>
      </c>
      <c r="E32" s="7" t="s">
        <v>128</v>
      </c>
      <c r="F32" s="7">
        <v>4</v>
      </c>
      <c r="G32" s="22" t="s">
        <v>56</v>
      </c>
      <c r="H32" s="7" t="s">
        <v>41</v>
      </c>
      <c r="I32" s="29" t="s">
        <v>73</v>
      </c>
      <c r="J32" s="30" t="s">
        <v>41</v>
      </c>
      <c r="K32" s="29" t="s">
        <v>73</v>
      </c>
      <c r="L32" s="30" t="s">
        <v>41</v>
      </c>
      <c r="M32" s="31">
        <v>22.5</v>
      </c>
      <c r="N32" s="30">
        <v>90</v>
      </c>
    </row>
    <row r="33" spans="2:14">
      <c r="B33" s="11" t="s">
        <v>129</v>
      </c>
      <c r="C33" s="1" t="s">
        <v>130</v>
      </c>
      <c r="D33" s="1" t="s">
        <v>41</v>
      </c>
      <c r="E33" s="1" t="s">
        <v>131</v>
      </c>
      <c r="F33" s="1">
        <v>4</v>
      </c>
      <c r="G33" s="21" t="s">
        <v>56</v>
      </c>
      <c r="H33" s="1" t="s">
        <v>41</v>
      </c>
      <c r="I33" s="32" t="s">
        <v>41</v>
      </c>
      <c r="J33" s="33" t="s">
        <v>41</v>
      </c>
      <c r="K33" s="32" t="s">
        <v>73</v>
      </c>
      <c r="L33" s="33" t="s">
        <v>41</v>
      </c>
      <c r="M33" s="34">
        <v>91.8</v>
      </c>
      <c r="N33" s="33">
        <v>367.2</v>
      </c>
    </row>
    <row r="34" spans="2:14">
      <c r="B34" s="11" t="s">
        <v>132</v>
      </c>
      <c r="C34" s="14" t="s">
        <v>133</v>
      </c>
      <c r="D34" s="15" t="s">
        <v>54</v>
      </c>
      <c r="E34" s="15" t="s">
        <v>134</v>
      </c>
      <c r="F34" s="15">
        <v>4</v>
      </c>
      <c r="G34" s="19" t="s">
        <v>56</v>
      </c>
      <c r="H34" s="1" t="s">
        <v>41</v>
      </c>
      <c r="I34" s="34">
        <v>91.8</v>
      </c>
      <c r="J34" s="33">
        <v>367.2</v>
      </c>
      <c r="K34" s="34" t="s">
        <v>41</v>
      </c>
      <c r="L34" s="33" t="s">
        <v>41</v>
      </c>
      <c r="M34" s="34" t="s">
        <v>41</v>
      </c>
      <c r="N34" s="33" t="s">
        <v>41</v>
      </c>
    </row>
    <row r="35" spans="2:14">
      <c r="B35" s="13" t="s">
        <v>135</v>
      </c>
      <c r="C35" s="7" t="s">
        <v>136</v>
      </c>
      <c r="D35" s="7" t="s">
        <v>41</v>
      </c>
      <c r="E35" s="7" t="s">
        <v>137</v>
      </c>
      <c r="F35" s="7">
        <v>4</v>
      </c>
      <c r="G35" s="22" t="s">
        <v>56</v>
      </c>
      <c r="H35" s="7" t="s">
        <v>41</v>
      </c>
      <c r="I35" s="29" t="s">
        <v>41</v>
      </c>
      <c r="J35" s="30" t="s">
        <v>41</v>
      </c>
      <c r="K35" s="29" t="s">
        <v>41</v>
      </c>
      <c r="L35" s="30" t="s">
        <v>41</v>
      </c>
      <c r="M35" s="31">
        <v>147.6</v>
      </c>
      <c r="N35" s="30">
        <v>590.4</v>
      </c>
    </row>
    <row r="36" spans="2:14">
      <c r="B36" s="13" t="s">
        <v>138</v>
      </c>
      <c r="C36" s="16" t="s">
        <v>139</v>
      </c>
      <c r="D36" s="17" t="s">
        <v>140</v>
      </c>
      <c r="E36" s="17" t="s">
        <v>140</v>
      </c>
      <c r="F36" s="17">
        <v>4</v>
      </c>
      <c r="G36" s="20" t="s">
        <v>56</v>
      </c>
      <c r="H36" s="7" t="s">
        <v>41</v>
      </c>
      <c r="I36" s="31" t="s">
        <v>41</v>
      </c>
      <c r="J36" s="30" t="s">
        <v>41</v>
      </c>
      <c r="K36" s="31">
        <v>101.3</v>
      </c>
      <c r="L36" s="30">
        <v>405.2</v>
      </c>
      <c r="M36" s="31" t="s">
        <v>41</v>
      </c>
      <c r="N36" s="30" t="s">
        <v>41</v>
      </c>
    </row>
    <row r="37" spans="2:14">
      <c r="B37" s="13" t="s">
        <v>138</v>
      </c>
      <c r="C37" s="16" t="s">
        <v>141</v>
      </c>
      <c r="D37" s="17" t="s">
        <v>54</v>
      </c>
      <c r="E37" s="17" t="s">
        <v>142</v>
      </c>
      <c r="F37" s="17">
        <v>4</v>
      </c>
      <c r="G37" s="20" t="s">
        <v>56</v>
      </c>
      <c r="H37" s="7" t="s">
        <v>41</v>
      </c>
      <c r="I37" s="31">
        <v>147.6</v>
      </c>
      <c r="J37" s="30">
        <v>590.4</v>
      </c>
      <c r="K37" s="31" t="s">
        <v>41</v>
      </c>
      <c r="L37" s="30" t="s">
        <v>41</v>
      </c>
      <c r="M37" s="31" t="s">
        <v>41</v>
      </c>
      <c r="N37" s="30" t="s">
        <v>41</v>
      </c>
    </row>
    <row r="38" spans="2:14">
      <c r="B38" s="11" t="s">
        <v>143</v>
      </c>
      <c r="C38" s="1" t="s">
        <v>144</v>
      </c>
      <c r="D38" s="1" t="s">
        <v>41</v>
      </c>
      <c r="E38" s="1" t="s">
        <v>145</v>
      </c>
      <c r="F38" s="1">
        <v>12</v>
      </c>
      <c r="G38" s="21" t="s">
        <v>56</v>
      </c>
      <c r="H38" s="1" t="s">
        <v>41</v>
      </c>
      <c r="I38" s="34">
        <v>112.5</v>
      </c>
      <c r="J38" s="33">
        <v>1350</v>
      </c>
      <c r="K38" s="32" t="s">
        <v>73</v>
      </c>
      <c r="L38" s="33" t="s">
        <v>41</v>
      </c>
      <c r="M38" s="34">
        <v>112.5</v>
      </c>
      <c r="N38" s="33">
        <v>1350</v>
      </c>
    </row>
    <row r="39" spans="2:14">
      <c r="B39" s="13" t="s">
        <v>146</v>
      </c>
      <c r="C39" s="7" t="s">
        <v>147</v>
      </c>
      <c r="D39" s="7" t="s">
        <v>41</v>
      </c>
      <c r="E39" s="7" t="s">
        <v>148</v>
      </c>
      <c r="F39" s="7">
        <v>4</v>
      </c>
      <c r="G39" s="22" t="s">
        <v>56</v>
      </c>
      <c r="H39" s="7" t="s">
        <v>41</v>
      </c>
      <c r="I39" s="29" t="s">
        <v>73</v>
      </c>
      <c r="J39" s="30" t="s">
        <v>41</v>
      </c>
      <c r="K39" s="29" t="s">
        <v>73</v>
      </c>
      <c r="L39" s="30" t="s">
        <v>41</v>
      </c>
      <c r="M39" s="31">
        <v>69.3</v>
      </c>
      <c r="N39" s="30">
        <v>277.2</v>
      </c>
    </row>
    <row r="40" spans="2:14">
      <c r="B40" s="11" t="s">
        <v>149</v>
      </c>
      <c r="C40" s="1" t="s">
        <v>150</v>
      </c>
      <c r="D40" s="1" t="s">
        <v>41</v>
      </c>
      <c r="E40" s="1" t="s">
        <v>151</v>
      </c>
      <c r="F40" s="1">
        <v>4</v>
      </c>
      <c r="G40" s="21" t="s">
        <v>56</v>
      </c>
      <c r="H40" s="1" t="s">
        <v>41</v>
      </c>
      <c r="I40" s="32" t="s">
        <v>41</v>
      </c>
      <c r="J40" s="33" t="s">
        <v>41</v>
      </c>
      <c r="K40" s="32" t="s">
        <v>73</v>
      </c>
      <c r="L40" s="33" t="s">
        <v>41</v>
      </c>
      <c r="M40" s="34">
        <v>58.5</v>
      </c>
      <c r="N40" s="33">
        <v>234</v>
      </c>
    </row>
    <row r="41" spans="2:14">
      <c r="B41" s="11" t="s">
        <v>152</v>
      </c>
      <c r="C41" s="14" t="s">
        <v>153</v>
      </c>
      <c r="D41" s="15" t="s">
        <v>54</v>
      </c>
      <c r="E41" s="15" t="s">
        <v>154</v>
      </c>
      <c r="F41" s="15">
        <v>4</v>
      </c>
      <c r="G41" s="19" t="s">
        <v>56</v>
      </c>
      <c r="H41" s="1" t="s">
        <v>41</v>
      </c>
      <c r="I41" s="34">
        <v>63</v>
      </c>
      <c r="J41" s="33">
        <v>252</v>
      </c>
      <c r="K41" s="34" t="s">
        <v>41</v>
      </c>
      <c r="L41" s="33" t="s">
        <v>41</v>
      </c>
      <c r="M41" s="34" t="s">
        <v>41</v>
      </c>
      <c r="N41" s="33" t="s">
        <v>41</v>
      </c>
    </row>
    <row r="42" spans="2:14">
      <c r="B42" s="18" t="s">
        <v>41</v>
      </c>
      <c r="C42" s="18" t="s">
        <v>41</v>
      </c>
      <c r="D42" s="18" t="s">
        <v>41</v>
      </c>
      <c r="E42" s="18" t="s">
        <v>41</v>
      </c>
      <c r="F42" s="18" t="s">
        <v>41</v>
      </c>
      <c r="G42" s="18" t="s">
        <v>41</v>
      </c>
      <c r="H42" s="18" t="s">
        <v>41</v>
      </c>
      <c r="I42" s="27" t="s">
        <v>41</v>
      </c>
      <c r="J42" s="27" t="s">
        <v>41</v>
      </c>
      <c r="K42" s="27" t="s">
        <v>41</v>
      </c>
      <c r="L42" s="27" t="s">
        <v>41</v>
      </c>
      <c r="M42" s="27" t="s">
        <v>41</v>
      </c>
      <c r="N42" s="27" t="s">
        <v>41</v>
      </c>
    </row>
  </sheetData>
  <mergeCells count="3">
    <mergeCell ref="K2:L2"/>
    <mergeCell ref="M2:N2"/>
    <mergeCell ref="I1:J2"/>
  </mergeCells>
  <pageMargins left="0.2" right="0.2" top="0.2" bottom="0.4" header="0.2" footer="0.2"/>
  <pageSetup orientation="landscape" r:id="rId1"/>
  <headerFooter>
    <oddFooter>&amp;RRFQ1834-23-12 A - Page &amp;P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5"/>
  <sheetViews>
    <sheetView workbookViewId="0">
      <pane ySplit="2" topLeftCell="A3" activePane="bottomLeft" state="frozen"/>
      <selection pane="bottomLeft" activeCell="B3" sqref="B3"/>
    </sheetView>
  </sheetViews>
  <sheetFormatPr defaultRowHeight="15"/>
  <cols>
    <col min="1" max="1" width="1.7109375" customWidth="1"/>
    <col min="2" max="2" width="7.7109375" customWidth="1"/>
    <col min="3" max="3" width="25.7109375" customWidth="1"/>
    <col min="4" max="4" width="97.7109375" customWidth="1"/>
    <col min="5" max="5" width="1.7109375" customWidth="1"/>
  </cols>
  <sheetData>
    <row r="2" spans="2:5">
      <c r="B2" s="2" t="s">
        <v>155</v>
      </c>
      <c r="C2" s="3" t="s">
        <v>24</v>
      </c>
      <c r="D2" s="4" t="s">
        <v>156</v>
      </c>
    </row>
    <row r="3" spans="2:5">
      <c r="B3" s="24" t="s">
        <v>70</v>
      </c>
      <c r="C3" s="24" t="s">
        <v>34</v>
      </c>
      <c r="D3" s="24" t="s">
        <v>157</v>
      </c>
      <c r="E3" s="1" t="s">
        <v>41</v>
      </c>
    </row>
    <row r="4" spans="2:5">
      <c r="B4" s="23" t="s">
        <v>77</v>
      </c>
      <c r="C4" s="23" t="s">
        <v>34</v>
      </c>
      <c r="D4" s="23" t="s">
        <v>157</v>
      </c>
      <c r="E4" s="1" t="s">
        <v>41</v>
      </c>
    </row>
    <row r="5" spans="2:5" ht="30">
      <c r="B5" s="24" t="s">
        <v>77</v>
      </c>
      <c r="C5" s="24" t="s">
        <v>30</v>
      </c>
      <c r="D5" s="24" t="s">
        <v>158</v>
      </c>
      <c r="E5" s="1" t="s">
        <v>41</v>
      </c>
    </row>
    <row r="6" spans="2:5">
      <c r="B6" s="23" t="s">
        <v>85</v>
      </c>
      <c r="C6" s="23" t="s">
        <v>34</v>
      </c>
      <c r="D6" s="23" t="s">
        <v>159</v>
      </c>
      <c r="E6" s="1" t="s">
        <v>41</v>
      </c>
    </row>
    <row r="7" spans="2:5">
      <c r="B7" s="24" t="s">
        <v>93</v>
      </c>
      <c r="C7" s="24" t="s">
        <v>34</v>
      </c>
      <c r="D7" s="24" t="s">
        <v>159</v>
      </c>
      <c r="E7" s="1" t="s">
        <v>41</v>
      </c>
    </row>
    <row r="8" spans="2:5">
      <c r="B8" s="23" t="s">
        <v>120</v>
      </c>
      <c r="C8" s="23" t="s">
        <v>34</v>
      </c>
      <c r="D8" s="23" t="s">
        <v>160</v>
      </c>
      <c r="E8" s="1" t="s">
        <v>41</v>
      </c>
    </row>
    <row r="9" spans="2:5">
      <c r="B9" s="24" t="s">
        <v>126</v>
      </c>
      <c r="C9" s="24" t="s">
        <v>34</v>
      </c>
      <c r="D9" s="24" t="s">
        <v>160</v>
      </c>
      <c r="E9" s="1" t="s">
        <v>41</v>
      </c>
    </row>
    <row r="10" spans="2:5" ht="30">
      <c r="B10" s="23" t="s">
        <v>126</v>
      </c>
      <c r="C10" s="23" t="s">
        <v>30</v>
      </c>
      <c r="D10" s="23" t="s">
        <v>161</v>
      </c>
      <c r="E10" s="1" t="s">
        <v>41</v>
      </c>
    </row>
    <row r="11" spans="2:5">
      <c r="B11" s="24" t="s">
        <v>129</v>
      </c>
      <c r="C11" s="24" t="s">
        <v>34</v>
      </c>
      <c r="D11" s="24" t="s">
        <v>160</v>
      </c>
      <c r="E11" s="1" t="s">
        <v>41</v>
      </c>
    </row>
    <row r="12" spans="2:5" ht="45" customHeight="1">
      <c r="B12" s="23" t="s">
        <v>143</v>
      </c>
      <c r="C12" s="23" t="s">
        <v>34</v>
      </c>
      <c r="D12" s="23" t="s">
        <v>162</v>
      </c>
      <c r="E12" s="1" t="s">
        <v>41</v>
      </c>
    </row>
    <row r="13" spans="2:5">
      <c r="B13" s="24" t="s">
        <v>146</v>
      </c>
      <c r="C13" s="24" t="s">
        <v>34</v>
      </c>
      <c r="D13" s="24" t="s">
        <v>163</v>
      </c>
      <c r="E13" s="1" t="s">
        <v>41</v>
      </c>
    </row>
    <row r="14" spans="2:5" ht="30">
      <c r="B14" s="23" t="s">
        <v>146</v>
      </c>
      <c r="C14" s="23" t="s">
        <v>30</v>
      </c>
      <c r="D14" s="23" t="s">
        <v>161</v>
      </c>
      <c r="E14" s="1" t="s">
        <v>41</v>
      </c>
    </row>
    <row r="15" spans="2:5">
      <c r="B15" s="24" t="s">
        <v>149</v>
      </c>
      <c r="C15" s="24" t="s">
        <v>34</v>
      </c>
      <c r="D15" s="24" t="s">
        <v>164</v>
      </c>
      <c r="E15" s="1" t="s">
        <v>41</v>
      </c>
    </row>
  </sheetData>
  <pageMargins left="0.2" right="0.2" top="0.2" bottom="0.4" header="0.3" footer="0.2"/>
  <pageSetup orientation="landscape"/>
  <headerFooter>
    <oddFooter>&amp;RRFQ1834-23-12 A - 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
  <sheetViews>
    <sheetView workbookViewId="0">
      <pane xSplit="3" ySplit="2" topLeftCell="D4" activePane="bottomRight" state="frozen"/>
      <selection pane="topRight" activeCell="D1" sqref="D1"/>
      <selection pane="bottomLeft" activeCell="A4" sqref="A4"/>
      <selection pane="bottomRight" activeCell="B3" sqref="B3"/>
    </sheetView>
  </sheetViews>
  <sheetFormatPr defaultRowHeight="15"/>
  <cols>
    <col min="1" max="1" width="0.85546875" customWidth="1"/>
    <col min="2" max="2" width="7.7109375" customWidth="1"/>
    <col min="3" max="3" width="5.28515625" customWidth="1"/>
    <col min="4" max="5" width="20.7109375" customWidth="1"/>
    <col min="6" max="57" width="15.7109375" customWidth="1"/>
  </cols>
  <sheetData>
    <row r="2" spans="2:9">
      <c r="B2" s="2" t="s">
        <v>43</v>
      </c>
      <c r="C2" s="3" t="s">
        <v>165</v>
      </c>
      <c r="D2" s="3" t="s">
        <v>166</v>
      </c>
      <c r="E2" s="4" t="s">
        <v>167</v>
      </c>
      <c r="F2" s="10" t="s">
        <v>30</v>
      </c>
      <c r="G2" s="10" t="s">
        <v>34</v>
      </c>
      <c r="H2" s="10" t="s">
        <v>37</v>
      </c>
    </row>
    <row r="3" spans="2:9">
      <c r="B3" s="13" t="s">
        <v>168</v>
      </c>
      <c r="C3" s="13" t="s">
        <v>52</v>
      </c>
      <c r="D3" s="7" t="s">
        <v>169</v>
      </c>
      <c r="E3" s="7" t="s">
        <v>170</v>
      </c>
      <c r="F3" s="7" t="s">
        <v>171</v>
      </c>
      <c r="G3" s="7" t="s">
        <v>171</v>
      </c>
      <c r="H3" s="7" t="s">
        <v>171</v>
      </c>
      <c r="I3" s="1" t="s">
        <v>41</v>
      </c>
    </row>
    <row r="4" spans="2:9">
      <c r="B4" s="11" t="s">
        <v>168</v>
      </c>
      <c r="C4" s="11" t="s">
        <v>62</v>
      </c>
      <c r="D4" s="1" t="s">
        <v>172</v>
      </c>
      <c r="E4" s="1" t="s">
        <v>173</v>
      </c>
      <c r="F4" s="1" t="s">
        <v>172</v>
      </c>
      <c r="G4" s="1" t="s">
        <v>172</v>
      </c>
      <c r="H4" s="1" t="s">
        <v>172</v>
      </c>
      <c r="I4" s="1" t="s">
        <v>41</v>
      </c>
    </row>
    <row r="5" spans="2:9">
      <c r="B5" s="13" t="s">
        <v>168</v>
      </c>
      <c r="C5" s="13" t="s">
        <v>70</v>
      </c>
      <c r="D5" s="7" t="s">
        <v>174</v>
      </c>
      <c r="E5" s="7" t="s">
        <v>175</v>
      </c>
      <c r="F5" s="7" t="s">
        <v>176</v>
      </c>
      <c r="G5" s="7" t="s">
        <v>177</v>
      </c>
      <c r="H5" s="7" t="s">
        <v>178</v>
      </c>
      <c r="I5" s="1" t="s">
        <v>41</v>
      </c>
    </row>
    <row r="6" spans="2:9">
      <c r="B6" s="11" t="s">
        <v>168</v>
      </c>
      <c r="C6" s="11" t="s">
        <v>77</v>
      </c>
      <c r="D6" s="1" t="s">
        <v>179</v>
      </c>
      <c r="E6" s="1" t="s">
        <v>180</v>
      </c>
      <c r="F6" s="1" t="s">
        <v>41</v>
      </c>
      <c r="G6" s="1" t="s">
        <v>41</v>
      </c>
      <c r="H6" s="1" t="s">
        <v>41</v>
      </c>
      <c r="I6" s="1" t="s">
        <v>41</v>
      </c>
    </row>
  </sheetData>
  <pageMargins left="0.2" right="0.2" top="0.2" bottom="0.4" header="0.3" footer="0.2"/>
  <pageSetup orientation="landscape"/>
  <headerFooter>
    <oddFooter>&amp;RRFQ1834-23-12 A - 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5"/>
  <sheetViews>
    <sheetView workbookViewId="0">
      <pane ySplit="2" topLeftCell="A3" activePane="bottomLeft" state="frozen"/>
      <selection pane="bottomLeft" activeCell="B2" sqref="B2"/>
    </sheetView>
  </sheetViews>
  <sheetFormatPr defaultRowHeight="15"/>
  <cols>
    <col min="1" max="1" width="1.7109375" customWidth="1"/>
    <col min="2" max="2" width="25.7109375" customWidth="1"/>
    <col min="3" max="3" width="20.7109375" customWidth="1"/>
    <col min="4" max="4" width="30.7109375" customWidth="1"/>
    <col min="5" max="5" width="55.7109375" customWidth="1"/>
    <col min="6" max="6" width="1.7109375" customWidth="1"/>
  </cols>
  <sheetData>
    <row r="2" spans="2:6">
      <c r="B2" s="2" t="s">
        <v>24</v>
      </c>
      <c r="C2" s="3" t="s">
        <v>181</v>
      </c>
      <c r="D2" s="3" t="s">
        <v>182</v>
      </c>
      <c r="E2" s="4" t="s">
        <v>156</v>
      </c>
    </row>
    <row r="3" spans="2:6">
      <c r="B3" s="7" t="s">
        <v>30</v>
      </c>
      <c r="C3" s="7" t="s">
        <v>183</v>
      </c>
      <c r="D3" s="7" t="s">
        <v>184</v>
      </c>
      <c r="E3" s="7" t="s">
        <v>41</v>
      </c>
      <c r="F3" s="1" t="s">
        <v>41</v>
      </c>
    </row>
    <row r="4" spans="2:6">
      <c r="B4" s="1" t="s">
        <v>34</v>
      </c>
      <c r="C4" s="1" t="s">
        <v>185</v>
      </c>
      <c r="D4" s="1" t="s">
        <v>186</v>
      </c>
      <c r="E4" s="1" t="s">
        <v>187</v>
      </c>
      <c r="F4" s="1" t="s">
        <v>41</v>
      </c>
    </row>
    <row r="5" spans="2:6">
      <c r="B5" s="7" t="s">
        <v>37</v>
      </c>
      <c r="C5" s="7" t="s">
        <v>188</v>
      </c>
      <c r="D5" s="7" t="s">
        <v>189</v>
      </c>
      <c r="E5" s="7" t="s">
        <v>41</v>
      </c>
      <c r="F5" s="1" t="s">
        <v>41</v>
      </c>
    </row>
  </sheetData>
  <pageMargins left="0.2" right="0.2" top="0.2" bottom="0.4" header="0.3" footer="0.2"/>
  <pageSetup orientation="landscape"/>
  <headerFooter>
    <oddFooter>&amp;RRFQ1834-23-12 A - 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Lines</vt:lpstr>
      <vt:lpstr>Line Notes</vt:lpstr>
      <vt:lpstr>Attributes</vt:lpstr>
      <vt:lpstr>Response Submission</vt:lpstr>
      <vt:lpstr>'Line Notes'!Print_Titles</vt:lpstr>
      <vt:lpstr>Lines!Print_Titles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O'dell</dc:creator>
  <cp:lastModifiedBy>Susanna Merlone</cp:lastModifiedBy>
  <dcterms:created xsi:type="dcterms:W3CDTF">2023-02-06T12:39:45Z</dcterms:created>
  <dcterms:modified xsi:type="dcterms:W3CDTF">2023-02-07T13:13:37Z</dcterms:modified>
</cp:coreProperties>
</file>